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45" windowWidth="19035" windowHeight="1201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E12" i="1"/>
  <c r="F11"/>
  <c r="F12" s="1"/>
  <c r="D11"/>
  <c r="D12" s="1"/>
  <c r="C11"/>
  <c r="C12" s="1"/>
  <c r="I10"/>
  <c r="H10"/>
  <c r="G10"/>
  <c r="I9"/>
  <c r="H9"/>
  <c r="G9"/>
  <c r="I8"/>
  <c r="H8"/>
  <c r="G8"/>
  <c r="I7"/>
  <c r="H7"/>
  <c r="G7"/>
  <c r="I6"/>
  <c r="H6"/>
  <c r="G6"/>
  <c r="I5"/>
  <c r="H5"/>
  <c r="G5"/>
  <c r="I4"/>
  <c r="H4"/>
  <c r="G4"/>
  <c r="I3"/>
  <c r="H3"/>
  <c r="G3"/>
  <c r="I2"/>
  <c r="I11" s="1"/>
  <c r="I12" s="1"/>
  <c r="H2"/>
  <c r="H11" s="1"/>
  <c r="H12" s="1"/>
  <c r="G2"/>
  <c r="G11" s="1"/>
  <c r="G12" s="1"/>
</calcChain>
</file>

<file path=xl/sharedStrings.xml><?xml version="1.0" encoding="utf-8"?>
<sst xmlns="http://schemas.openxmlformats.org/spreadsheetml/2006/main" count="29" uniqueCount="24">
  <si>
    <t>County</t>
  </si>
  <si>
    <t>Well Name/Well Number</t>
  </si>
  <si>
    <t>Oil (Bbls)</t>
  </si>
  <si>
    <t>Gas (MCF)</t>
  </si>
  <si>
    <t>Brine (Bbls)</t>
  </si>
  <si>
    <t>Production (days)</t>
  </si>
  <si>
    <t>Bbls Oil/day</t>
  </si>
  <si>
    <t>Mcf Gas/day</t>
  </si>
  <si>
    <t>Bbls Brine/day</t>
  </si>
  <si>
    <t>Carroll</t>
  </si>
  <si>
    <t xml:space="preserve">CALVIN MANGUN 8H </t>
  </si>
  <si>
    <t xml:space="preserve"> SHAW 20-14-5 5H </t>
  </si>
  <si>
    <t xml:space="preserve"> BURGETT 7-15-6 8H-RS </t>
  </si>
  <si>
    <t xml:space="preserve"> BUCEY 3H </t>
  </si>
  <si>
    <t xml:space="preserve"> HARVEY 8H </t>
  </si>
  <si>
    <t xml:space="preserve"> NEIDER 3H </t>
  </si>
  <si>
    <t>Harrison</t>
  </si>
  <si>
    <t>KENNETH BUELL 8H</t>
  </si>
  <si>
    <t>Mahoning</t>
  </si>
  <si>
    <t>GEATCHES MAH 3H</t>
  </si>
  <si>
    <t>Portage</t>
  </si>
  <si>
    <t>HOSEY POR 6H-X</t>
  </si>
  <si>
    <t xml:space="preserve">Total </t>
  </si>
  <si>
    <t>Average per Well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</si>
</sst>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1"/>
      <color theme="1"/>
      <name val="Calibri"/>
      <family val="2"/>
      <scheme val="minor"/>
    </font>
    <font>
      <sz val="10"/>
      <color indexed="11"/>
      <name val="Arial"/>
    </font>
    <font>
      <sz val="1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1"/>
      <name val="Calibri"/>
      <family val="2"/>
      <scheme val="minor"/>
    </font>
    <font>
      <sz val="10"/>
      <name val="Arial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2">
    <xf numFmtId="0" fontId="0" fillId="0" borderId="0" xfId="0"/>
    <xf numFmtId="0" fontId="3" fillId="0" borderId="5" xfId="1" applyNumberFormat="1" applyFont="1" applyFill="1" applyBorder="1" applyAlignment="1" applyProtection="1">
      <alignment horizontal="center" vertical="top"/>
    </xf>
    <xf numFmtId="0" fontId="3" fillId="0" borderId="6" xfId="1" applyNumberFormat="1" applyFont="1" applyFill="1" applyBorder="1" applyAlignment="1" applyProtection="1">
      <alignment horizontal="center" vertical="top"/>
    </xf>
    <xf numFmtId="0" fontId="3" fillId="0" borderId="0" xfId="0" applyFont="1" applyFill="1"/>
    <xf numFmtId="0" fontId="3" fillId="0" borderId="9" xfId="1" applyNumberFormat="1" applyFont="1" applyFill="1" applyBorder="1" applyAlignment="1" applyProtection="1">
      <alignment horizontal="center" vertical="top"/>
    </xf>
    <xf numFmtId="0" fontId="3" fillId="0" borderId="10" xfId="1" applyNumberFormat="1" applyFont="1" applyFill="1" applyBorder="1" applyAlignment="1" applyProtection="1">
      <alignment horizontal="center" vertical="top"/>
    </xf>
    <xf numFmtId="0" fontId="4" fillId="0" borderId="1" xfId="1" applyNumberFormat="1" applyFont="1" applyFill="1" applyBorder="1" applyAlignment="1" applyProtection="1">
      <alignment horizontal="center" vertical="center" wrapText="1"/>
    </xf>
    <xf numFmtId="0" fontId="4" fillId="0" borderId="2" xfId="1" applyNumberFormat="1" applyFont="1" applyFill="1" applyBorder="1" applyAlignment="1" applyProtection="1">
      <alignment horizontal="center" vertical="center" wrapText="1"/>
    </xf>
    <xf numFmtId="1" fontId="4" fillId="0" borderId="1" xfId="1" applyNumberFormat="1" applyFont="1" applyFill="1" applyBorder="1" applyAlignment="1" applyProtection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0" xfId="0" applyFont="1" applyFill="1"/>
    <xf numFmtId="3" fontId="3" fillId="0" borderId="5" xfId="1" applyNumberFormat="1" applyFont="1" applyFill="1" applyBorder="1" applyAlignment="1" applyProtection="1">
      <alignment horizontal="center" vertical="top"/>
    </xf>
    <xf numFmtId="164" fontId="3" fillId="0" borderId="7" xfId="0" applyNumberFormat="1" applyFont="1" applyFill="1" applyBorder="1" applyAlignment="1">
      <alignment horizontal="center" vertical="top"/>
    </xf>
    <xf numFmtId="164" fontId="3" fillId="0" borderId="7" xfId="0" applyNumberFormat="1" applyFont="1" applyFill="1" applyBorder="1" applyAlignment="1">
      <alignment horizontal="center"/>
    </xf>
    <xf numFmtId="164" fontId="3" fillId="0" borderId="8" xfId="0" applyNumberFormat="1" applyFont="1" applyFill="1" applyBorder="1" applyAlignment="1">
      <alignment horizontal="center"/>
    </xf>
    <xf numFmtId="3" fontId="3" fillId="0" borderId="9" xfId="1" applyNumberFormat="1" applyFont="1" applyFill="1" applyBorder="1" applyAlignment="1" applyProtection="1">
      <alignment horizontal="center" vertical="top"/>
    </xf>
    <xf numFmtId="0" fontId="5" fillId="0" borderId="11" xfId="0" applyFont="1" applyFill="1" applyBorder="1"/>
    <xf numFmtId="0" fontId="5" fillId="0" borderId="12" xfId="0" applyFont="1" applyFill="1" applyBorder="1"/>
    <xf numFmtId="3" fontId="5" fillId="0" borderId="13" xfId="0" applyNumberFormat="1" applyFont="1" applyFill="1" applyBorder="1" applyAlignment="1">
      <alignment horizontal="center"/>
    </xf>
    <xf numFmtId="3" fontId="5" fillId="0" borderId="3" xfId="0" applyNumberFormat="1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164" fontId="3" fillId="0" borderId="3" xfId="0" applyNumberFormat="1" applyFont="1" applyFill="1" applyBorder="1" applyAlignment="1">
      <alignment horizontal="center"/>
    </xf>
    <xf numFmtId="0" fontId="3" fillId="0" borderId="4" xfId="0" applyFont="1" applyFill="1" applyBorder="1"/>
    <xf numFmtId="0" fontId="5" fillId="0" borderId="14" xfId="0" applyFont="1" applyFill="1" applyBorder="1"/>
    <xf numFmtId="0" fontId="5" fillId="0" borderId="15" xfId="0" applyFont="1" applyFill="1" applyBorder="1"/>
    <xf numFmtId="164" fontId="6" fillId="0" borderId="16" xfId="1" applyNumberFormat="1" applyFont="1" applyFill="1" applyBorder="1" applyAlignment="1">
      <alignment horizontal="center"/>
    </xf>
    <xf numFmtId="164" fontId="5" fillId="0" borderId="17" xfId="0" applyNumberFormat="1" applyFont="1" applyFill="1" applyBorder="1" applyAlignment="1">
      <alignment horizontal="center"/>
    </xf>
    <xf numFmtId="164" fontId="6" fillId="0" borderId="17" xfId="1" applyNumberFormat="1" applyFont="1" applyFill="1" applyBorder="1" applyAlignment="1">
      <alignment horizontal="center"/>
    </xf>
    <xf numFmtId="164" fontId="3" fillId="0" borderId="17" xfId="0" applyNumberFormat="1" applyFont="1" applyFill="1" applyBorder="1" applyAlignment="1">
      <alignment horizontal="center"/>
    </xf>
    <xf numFmtId="0" fontId="3" fillId="0" borderId="15" xfId="0" applyFont="1" applyFill="1" applyBorder="1"/>
  </cellXfs>
  <cellStyles count="2">
    <cellStyle name="Normal" xfId="0" builtinId="0"/>
    <cellStyle name="Normal_Sheet1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2"/>
  <sheetViews>
    <sheetView tabSelected="1" workbookViewId="0">
      <selection activeCell="I25" sqref="I25"/>
    </sheetView>
  </sheetViews>
  <sheetFormatPr defaultRowHeight="15"/>
  <cols>
    <col min="1" max="1" width="12.42578125" customWidth="1"/>
    <col min="2" max="2" width="25.140625" customWidth="1"/>
    <col min="7" max="7" width="12.7109375" customWidth="1"/>
    <col min="8" max="8" width="14" customWidth="1"/>
    <col min="9" max="9" width="17.5703125" customWidth="1"/>
    <col min="10" max="10" width="16" customWidth="1"/>
  </cols>
  <sheetData>
    <row r="1" spans="1:10" ht="47.25">
      <c r="A1" s="6" t="s">
        <v>0</v>
      </c>
      <c r="B1" s="7" t="s">
        <v>1</v>
      </c>
      <c r="C1" s="8" t="s">
        <v>2</v>
      </c>
      <c r="D1" s="8" t="s">
        <v>3</v>
      </c>
      <c r="E1" s="8" t="s">
        <v>4</v>
      </c>
      <c r="F1" s="6" t="s">
        <v>5</v>
      </c>
      <c r="G1" s="9" t="s">
        <v>6</v>
      </c>
      <c r="H1" s="10" t="s">
        <v>7</v>
      </c>
      <c r="I1" s="11" t="s">
        <v>8</v>
      </c>
      <c r="J1" s="12"/>
    </row>
    <row r="2" spans="1:10">
      <c r="A2" s="1" t="s">
        <v>9</v>
      </c>
      <c r="B2" s="2" t="s">
        <v>10</v>
      </c>
      <c r="C2" s="13">
        <v>12334.11</v>
      </c>
      <c r="D2" s="13">
        <v>322435</v>
      </c>
      <c r="E2" s="13">
        <v>23585.38</v>
      </c>
      <c r="F2" s="1">
        <v>206</v>
      </c>
      <c r="G2" s="14">
        <f>C2/F2</f>
        <v>59.874320388349517</v>
      </c>
      <c r="H2" s="15">
        <f>D2/F2</f>
        <v>1565.2184466019417</v>
      </c>
      <c r="I2" s="16">
        <f>E2/F2</f>
        <v>114.49213592233011</v>
      </c>
      <c r="J2" s="3"/>
    </row>
    <row r="3" spans="1:10">
      <c r="A3" s="1" t="s">
        <v>9</v>
      </c>
      <c r="B3" s="2" t="s">
        <v>11</v>
      </c>
      <c r="C3" s="13">
        <v>818.35</v>
      </c>
      <c r="D3" s="13">
        <v>0</v>
      </c>
      <c r="E3" s="13">
        <v>10263</v>
      </c>
      <c r="F3" s="1">
        <v>11</v>
      </c>
      <c r="G3" s="15">
        <f t="shared" ref="G3:G10" si="0">C3/F3</f>
        <v>74.395454545454541</v>
      </c>
      <c r="H3" s="15">
        <f t="shared" ref="H3:H10" si="1">D3/F3</f>
        <v>0</v>
      </c>
      <c r="I3" s="16">
        <f t="shared" ref="I3:I10" si="2">E3/F3</f>
        <v>933</v>
      </c>
      <c r="J3" s="3"/>
    </row>
    <row r="4" spans="1:10">
      <c r="A4" s="1" t="s">
        <v>9</v>
      </c>
      <c r="B4" s="2" t="s">
        <v>12</v>
      </c>
      <c r="C4" s="13">
        <v>653.6</v>
      </c>
      <c r="D4" s="13">
        <v>0</v>
      </c>
      <c r="E4" s="13">
        <v>2010</v>
      </c>
      <c r="F4" s="1">
        <v>5</v>
      </c>
      <c r="G4" s="15">
        <f t="shared" si="0"/>
        <v>130.72</v>
      </c>
      <c r="H4" s="15">
        <f t="shared" si="1"/>
        <v>0</v>
      </c>
      <c r="I4" s="16">
        <f t="shared" si="2"/>
        <v>402</v>
      </c>
      <c r="J4" s="3"/>
    </row>
    <row r="5" spans="1:10">
      <c r="A5" s="1" t="s">
        <v>9</v>
      </c>
      <c r="B5" s="2" t="s">
        <v>13</v>
      </c>
      <c r="C5" s="13">
        <v>2167.36</v>
      </c>
      <c r="D5" s="13">
        <v>137192</v>
      </c>
      <c r="E5" s="13">
        <v>2402.91</v>
      </c>
      <c r="F5" s="1">
        <v>53</v>
      </c>
      <c r="G5" s="15">
        <f t="shared" si="0"/>
        <v>40.893584905660383</v>
      </c>
      <c r="H5" s="15">
        <f t="shared" si="1"/>
        <v>2588.5283018867926</v>
      </c>
      <c r="I5" s="16">
        <f t="shared" si="2"/>
        <v>45.337924528301883</v>
      </c>
      <c r="J5" s="3"/>
    </row>
    <row r="6" spans="1:10">
      <c r="A6" s="1" t="s">
        <v>9</v>
      </c>
      <c r="B6" s="2" t="s">
        <v>14</v>
      </c>
      <c r="C6" s="13">
        <v>6096.01</v>
      </c>
      <c r="D6" s="13">
        <v>183142</v>
      </c>
      <c r="E6" s="13">
        <v>9102.44</v>
      </c>
      <c r="F6" s="1">
        <v>92</v>
      </c>
      <c r="G6" s="15">
        <f t="shared" si="0"/>
        <v>66.260978260869564</v>
      </c>
      <c r="H6" s="15">
        <f t="shared" si="1"/>
        <v>1990.6739130434783</v>
      </c>
      <c r="I6" s="16">
        <f t="shared" si="2"/>
        <v>98.939565217391305</v>
      </c>
      <c r="J6" s="3"/>
    </row>
    <row r="7" spans="1:10">
      <c r="A7" s="1" t="s">
        <v>9</v>
      </c>
      <c r="B7" s="2" t="s">
        <v>15</v>
      </c>
      <c r="C7" s="13">
        <v>9444.25</v>
      </c>
      <c r="D7" s="13">
        <v>395290</v>
      </c>
      <c r="E7" s="13">
        <v>9518.73</v>
      </c>
      <c r="F7" s="1">
        <v>130</v>
      </c>
      <c r="G7" s="15">
        <f t="shared" si="0"/>
        <v>72.648076923076928</v>
      </c>
      <c r="H7" s="15">
        <f t="shared" si="1"/>
        <v>3040.6923076923076</v>
      </c>
      <c r="I7" s="16">
        <f t="shared" si="2"/>
        <v>73.221000000000004</v>
      </c>
      <c r="J7" s="3"/>
    </row>
    <row r="8" spans="1:10">
      <c r="A8" s="1" t="s">
        <v>16</v>
      </c>
      <c r="B8" s="2" t="s">
        <v>17</v>
      </c>
      <c r="C8" s="13">
        <v>13471.95</v>
      </c>
      <c r="D8" s="13">
        <v>1523465</v>
      </c>
      <c r="E8" s="13">
        <v>8936.68</v>
      </c>
      <c r="F8" s="1">
        <v>198</v>
      </c>
      <c r="G8" s="15">
        <f t="shared" si="0"/>
        <v>68.040151515151521</v>
      </c>
      <c r="H8" s="15">
        <f t="shared" si="1"/>
        <v>7694.2676767676767</v>
      </c>
      <c r="I8" s="16">
        <f t="shared" si="2"/>
        <v>45.134747474747478</v>
      </c>
      <c r="J8" s="3"/>
    </row>
    <row r="9" spans="1:10">
      <c r="A9" s="1" t="s">
        <v>18</v>
      </c>
      <c r="B9" s="2" t="s">
        <v>19</v>
      </c>
      <c r="C9" s="13">
        <v>757.64</v>
      </c>
      <c r="D9" s="13">
        <v>0</v>
      </c>
      <c r="E9" s="13">
        <v>8388.91</v>
      </c>
      <c r="F9" s="1">
        <v>79</v>
      </c>
      <c r="G9" s="15">
        <f t="shared" si="0"/>
        <v>9.5903797468354437</v>
      </c>
      <c r="H9" s="15">
        <f t="shared" si="1"/>
        <v>0</v>
      </c>
      <c r="I9" s="16">
        <f t="shared" si="2"/>
        <v>106.18873417721518</v>
      </c>
      <c r="J9" s="3"/>
    </row>
    <row r="10" spans="1:10" ht="15.75" thickBot="1">
      <c r="A10" s="4" t="s">
        <v>20</v>
      </c>
      <c r="B10" s="5" t="s">
        <v>21</v>
      </c>
      <c r="C10" s="17">
        <v>583.36</v>
      </c>
      <c r="D10" s="17">
        <v>0</v>
      </c>
      <c r="E10" s="17">
        <v>1796</v>
      </c>
      <c r="F10" s="4">
        <v>20</v>
      </c>
      <c r="G10" s="15">
        <f t="shared" si="0"/>
        <v>29.167999999999999</v>
      </c>
      <c r="H10" s="15">
        <f t="shared" si="1"/>
        <v>0</v>
      </c>
      <c r="I10" s="16">
        <f t="shared" si="2"/>
        <v>89.8</v>
      </c>
      <c r="J10" s="3"/>
    </row>
    <row r="11" spans="1:10">
      <c r="A11" s="18"/>
      <c r="B11" s="19"/>
      <c r="C11" s="20">
        <f>SUM(C2:C10)</f>
        <v>46326.630000000005</v>
      </c>
      <c r="D11" s="21">
        <f>SUM(D2:D10)</f>
        <v>2561524</v>
      </c>
      <c r="E11" s="21">
        <v>76004</v>
      </c>
      <c r="F11" s="22">
        <f>SUM(F2:F10)</f>
        <v>794</v>
      </c>
      <c r="G11" s="23">
        <f>SUM(G2:G10)</f>
        <v>551.59094628539776</v>
      </c>
      <c r="H11" s="23">
        <f>SUM(H2:H10)</f>
        <v>16879.380645992198</v>
      </c>
      <c r="I11" s="23">
        <f>SUM(I2:I10)</f>
        <v>1908.1141073199858</v>
      </c>
      <c r="J11" s="24" t="s">
        <v>22</v>
      </c>
    </row>
    <row r="12" spans="1:10" ht="15.75" thickBot="1">
      <c r="A12" s="25"/>
      <c r="B12" s="26"/>
      <c r="C12" s="27">
        <f>C11/9</f>
        <v>5147.4033333333336</v>
      </c>
      <c r="D12" s="28">
        <f>D11/5</f>
        <v>512304.8</v>
      </c>
      <c r="E12" s="28">
        <f>E11/9</f>
        <v>8444.8888888888887</v>
      </c>
      <c r="F12" s="29">
        <f>F11/9</f>
        <v>88.222222222222229</v>
      </c>
      <c r="G12" s="30">
        <f>G11/9</f>
        <v>61.287882920599749</v>
      </c>
      <c r="H12" s="30">
        <f>H11/5</f>
        <v>3375.8761291984397</v>
      </c>
      <c r="I12" s="30">
        <f>I11/9</f>
        <v>212.01267859110953</v>
      </c>
      <c r="J12" s="31" t="s">
        <v>23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2012-04-06T10:47:35Z</dcterms:created>
  <dcterms:modified xsi:type="dcterms:W3CDTF">2012-04-06T10:49:28Z</dcterms:modified>
</cp:coreProperties>
</file>